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ott/Documents/Jobb/Hudiksvall/KIRUB/Kassör/BOKFÖRING/22-23/"/>
    </mc:Choice>
  </mc:AlternateContent>
  <xr:revisionPtr revIDLastSave="0" documentId="13_ncr:1_{18B959C4-2C54-ED47-B04D-E6582333E99F}" xr6:coauthVersionLast="47" xr6:coauthVersionMax="47" xr10:uidLastSave="{00000000-0000-0000-0000-000000000000}"/>
  <bookViews>
    <workbookView xWindow="32280" yWindow="1180" windowWidth="18220" windowHeight="16400" tabRatio="500" xr2:uid="{00000000-000D-0000-FFFF-FFFF00000000}"/>
  </bookViews>
  <sheets>
    <sheet name="Blad1" sheetId="1" r:id="rId1"/>
  </sheets>
  <definedNames>
    <definedName name="_xlnm.Print_Area" localSheetId="0">Blad1!$A$1:$G$51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D34" i="1"/>
  <c r="E34" i="1"/>
  <c r="E32" i="1"/>
  <c r="D32" i="1"/>
  <c r="D16" i="1" l="1"/>
  <c r="E16" i="1"/>
  <c r="D44" i="1"/>
  <c r="F44" i="1"/>
  <c r="F50" i="1" s="1"/>
  <c r="D36" i="1" l="1"/>
  <c r="F48" i="1" s="1"/>
  <c r="E36" i="1"/>
  <c r="D48" i="1" s="1"/>
</calcChain>
</file>

<file path=xl/sharedStrings.xml><?xml version="1.0" encoding="utf-8"?>
<sst xmlns="http://schemas.openxmlformats.org/spreadsheetml/2006/main" count="45" uniqueCount="42">
  <si>
    <t>Intäkter</t>
    <phoneticPr fontId="0" type="noConversion"/>
  </si>
  <si>
    <t>Summa:</t>
    <phoneticPr fontId="0" type="noConversion"/>
  </si>
  <si>
    <t>Kostnader</t>
  </si>
  <si>
    <t>Administration</t>
    <phoneticPr fontId="0" type="noConversion"/>
  </si>
  <si>
    <t>Årets resultat:</t>
    <phoneticPr fontId="0" type="noConversion"/>
  </si>
  <si>
    <t>Tillgångar</t>
    <phoneticPr fontId="0" type="noConversion"/>
  </si>
  <si>
    <t>Fodringar</t>
  </si>
  <si>
    <t>Summa tillgångar</t>
    <phoneticPr fontId="0" type="noConversion"/>
  </si>
  <si>
    <t>Skulder och EK</t>
    <phoneticPr fontId="0" type="noConversion"/>
  </si>
  <si>
    <t>Balanserad vinst/förlust</t>
    <phoneticPr fontId="0" type="noConversion"/>
  </si>
  <si>
    <t>Summa skulder och EK</t>
    <phoneticPr fontId="0" type="noConversion"/>
  </si>
  <si>
    <t>In Övrigt</t>
  </si>
  <si>
    <t>Årsresultat</t>
  </si>
  <si>
    <t>Eget kapital (EK)</t>
  </si>
  <si>
    <t>Styrelsen</t>
  </si>
  <si>
    <t>Sponsorer</t>
  </si>
  <si>
    <t>KIRUB dagarna</t>
  </si>
  <si>
    <t>Hemsida/mail/post</t>
  </si>
  <si>
    <t>Marknadsföring</t>
  </si>
  <si>
    <t>Övrigt</t>
  </si>
  <si>
    <t>Bankkonto:</t>
  </si>
  <si>
    <t>Bankkonto</t>
  </si>
  <si>
    <t>under 2020/21</t>
  </si>
  <si>
    <t>2021/22</t>
  </si>
  <si>
    <t>Resekostnader</t>
  </si>
  <si>
    <t>Kirurgveckan</t>
  </si>
  <si>
    <t>under 2021/22</t>
  </si>
  <si>
    <t>(före Skulder/fordringar om):</t>
  </si>
  <si>
    <t>2022/23</t>
  </si>
  <si>
    <t>Bokslut 2022/23</t>
  </si>
  <si>
    <t>KIRUB Årsredovisning 2022/2023</t>
  </si>
  <si>
    <t>Resultaträkning 2022-07-01 - 2023-06-30</t>
  </si>
  <si>
    <t>Bidrag SKF/Kirurgveckan</t>
  </si>
  <si>
    <t>ST Middag</t>
  </si>
  <si>
    <t>Fordringar</t>
  </si>
  <si>
    <t>Balansräkning per den 2023-06-30</t>
  </si>
  <si>
    <t>IB 2022-07-01</t>
  </si>
  <si>
    <t>UB 23-06-30</t>
  </si>
  <si>
    <t>Möten och internat</t>
  </si>
  <si>
    <t>ST-middag, Kirurgveckan</t>
  </si>
  <si>
    <t>ST-Studierektorpriset</t>
  </si>
  <si>
    <t>efter skulder/fordringar: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</si>
</sst>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8"/>
      <name val="Calibri"/>
      <family val="2"/>
      <scheme val="minor"/>
    </font>
    <font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3" fillId="0" borderId="0" xfId="0" applyNumberFormat="1" applyFont="1"/>
    <xf numFmtId="2" fontId="5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10" fillId="0" borderId="0" xfId="0" applyNumberFormat="1" applyFont="1"/>
    <xf numFmtId="0" fontId="3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9" fillId="0" borderId="0" xfId="0" applyFont="1"/>
    <xf numFmtId="2" fontId="0" fillId="0" borderId="0" xfId="0" applyNumberFormat="1"/>
    <xf numFmtId="0" fontId="8" fillId="0" borderId="0" xfId="0" applyFont="1"/>
    <xf numFmtId="4" fontId="8" fillId="0" borderId="0" xfId="0" applyNumberFormat="1" applyFont="1"/>
    <xf numFmtId="4" fontId="12" fillId="0" borderId="0" xfId="0" applyNumberFormat="1" applyFont="1"/>
    <xf numFmtId="0" fontId="3" fillId="0" borderId="0" xfId="0" applyNumberFormat="1" applyFont="1"/>
    <xf numFmtId="4" fontId="9" fillId="0" borderId="1" xfId="0" applyNumberFormat="1" applyFont="1" applyBorder="1"/>
  </cellXfs>
  <cellStyles count="1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18" workbookViewId="0">
      <selection activeCell="F50" sqref="F50"/>
    </sheetView>
  </sheetViews>
  <sheetFormatPr baseColWidth="10" defaultRowHeight="16" x14ac:dyDescent="0.2"/>
  <cols>
    <col min="4" max="4" width="15.6640625" bestFit="1" customWidth="1"/>
    <col min="5" max="5" width="14.1640625" bestFit="1" customWidth="1"/>
    <col min="6" max="6" width="19.33203125" bestFit="1" customWidth="1"/>
  </cols>
  <sheetData>
    <row r="1" spans="1:5" ht="20" x14ac:dyDescent="0.2">
      <c r="A1" s="1" t="s">
        <v>30</v>
      </c>
    </row>
    <row r="3" spans="1:5" ht="18" x14ac:dyDescent="0.2">
      <c r="A3" s="2" t="s">
        <v>29</v>
      </c>
    </row>
    <row r="6" spans="1:5" x14ac:dyDescent="0.2">
      <c r="A6" s="3" t="s">
        <v>31</v>
      </c>
    </row>
    <row r="8" spans="1:5" x14ac:dyDescent="0.2">
      <c r="A8" s="4" t="s">
        <v>0</v>
      </c>
    </row>
    <row r="9" spans="1:5" x14ac:dyDescent="0.2">
      <c r="D9" s="14" t="s">
        <v>28</v>
      </c>
      <c r="E9" s="14" t="s">
        <v>23</v>
      </c>
    </row>
    <row r="10" spans="1:5" x14ac:dyDescent="0.2">
      <c r="A10" s="3" t="s">
        <v>32</v>
      </c>
      <c r="D10" s="17">
        <v>129102</v>
      </c>
      <c r="E10" s="17">
        <v>0</v>
      </c>
    </row>
    <row r="11" spans="1:5" x14ac:dyDescent="0.2">
      <c r="A11" s="3" t="s">
        <v>15</v>
      </c>
      <c r="D11" s="17">
        <v>60000</v>
      </c>
      <c r="E11" s="17">
        <v>82000</v>
      </c>
    </row>
    <row r="12" spans="1:5" x14ac:dyDescent="0.2">
      <c r="A12" s="3" t="s">
        <v>16</v>
      </c>
      <c r="D12" s="17">
        <v>90703</v>
      </c>
      <c r="E12" s="17">
        <v>0</v>
      </c>
    </row>
    <row r="13" spans="1:5" x14ac:dyDescent="0.2">
      <c r="A13" s="3" t="s">
        <v>33</v>
      </c>
      <c r="D13" s="17">
        <v>15000</v>
      </c>
      <c r="E13" s="17"/>
    </row>
    <row r="14" spans="1:5" x14ac:dyDescent="0.2">
      <c r="A14" s="3" t="s">
        <v>11</v>
      </c>
      <c r="D14" s="17">
        <v>585</v>
      </c>
      <c r="E14" s="17">
        <v>0</v>
      </c>
    </row>
    <row r="15" spans="1:5" x14ac:dyDescent="0.2">
      <c r="A15" s="3" t="s">
        <v>34</v>
      </c>
      <c r="D15" s="17">
        <v>1589.05</v>
      </c>
      <c r="E15" s="17"/>
    </row>
    <row r="16" spans="1:5" x14ac:dyDescent="0.2">
      <c r="A16" s="5" t="s">
        <v>1</v>
      </c>
      <c r="D16" s="9">
        <f>SUM(D10:D15)</f>
        <v>296979.05</v>
      </c>
      <c r="E16" s="9">
        <f>SUM(E10:E14)</f>
        <v>82000</v>
      </c>
    </row>
    <row r="17" spans="1:6" x14ac:dyDescent="0.2">
      <c r="D17" s="8"/>
    </row>
    <row r="18" spans="1:6" x14ac:dyDescent="0.2">
      <c r="A18" s="4" t="s">
        <v>2</v>
      </c>
      <c r="B18" s="3"/>
      <c r="C18" s="6"/>
      <c r="D18" s="16"/>
    </row>
    <row r="19" spans="1:6" x14ac:dyDescent="0.2">
      <c r="A19" s="3"/>
      <c r="B19" s="3"/>
      <c r="C19" s="3"/>
      <c r="D19" s="6"/>
    </row>
    <row r="20" spans="1:6" x14ac:dyDescent="0.2">
      <c r="A20" s="3" t="s">
        <v>3</v>
      </c>
      <c r="B20" s="3"/>
      <c r="C20" s="3"/>
      <c r="E20" s="17">
        <v>1243</v>
      </c>
      <c r="F20" s="15"/>
    </row>
    <row r="21" spans="1:6" x14ac:dyDescent="0.2">
      <c r="A21" s="3" t="s">
        <v>14</v>
      </c>
      <c r="B21" s="3"/>
      <c r="C21" s="3"/>
      <c r="D21" s="17">
        <v>62661</v>
      </c>
      <c r="E21" s="17">
        <v>62501.15</v>
      </c>
      <c r="F21" s="15"/>
    </row>
    <row r="22" spans="1:6" x14ac:dyDescent="0.2">
      <c r="A22" s="3" t="s">
        <v>38</v>
      </c>
      <c r="B22" s="3"/>
      <c r="C22" s="3"/>
      <c r="D22" s="17">
        <v>48201</v>
      </c>
      <c r="E22" s="17">
        <v>0</v>
      </c>
      <c r="F22" s="15"/>
    </row>
    <row r="23" spans="1:6" x14ac:dyDescent="0.2">
      <c r="A23" s="3" t="s">
        <v>17</v>
      </c>
      <c r="B23" s="3"/>
      <c r="C23" s="3"/>
      <c r="D23" s="17">
        <v>2915</v>
      </c>
      <c r="E23" s="17">
        <v>3538.52</v>
      </c>
      <c r="F23" s="15"/>
    </row>
    <row r="24" spans="1:6" x14ac:dyDescent="0.2">
      <c r="A24" s="3" t="s">
        <v>18</v>
      </c>
      <c r="B24" s="3"/>
      <c r="C24" s="3"/>
      <c r="D24" s="17">
        <v>23453</v>
      </c>
      <c r="E24" s="17">
        <v>6296.25</v>
      </c>
      <c r="F24" s="15"/>
    </row>
    <row r="25" spans="1:6" x14ac:dyDescent="0.2">
      <c r="A25" s="3" t="s">
        <v>19</v>
      </c>
      <c r="B25" s="3"/>
      <c r="C25" s="3"/>
      <c r="D25" s="17"/>
      <c r="E25" s="17">
        <v>0</v>
      </c>
      <c r="F25" s="15"/>
    </row>
    <row r="26" spans="1:6" x14ac:dyDescent="0.2">
      <c r="A26" s="3" t="s">
        <v>24</v>
      </c>
      <c r="B26" s="3"/>
      <c r="C26" s="3"/>
      <c r="E26" s="17">
        <v>16684.5</v>
      </c>
      <c r="F26" s="15"/>
    </row>
    <row r="27" spans="1:6" x14ac:dyDescent="0.2">
      <c r="A27" s="3" t="s">
        <v>40</v>
      </c>
      <c r="B27" s="3"/>
      <c r="C27" s="3"/>
      <c r="D27" s="17">
        <v>8494</v>
      </c>
      <c r="E27" s="17"/>
      <c r="F27" s="15"/>
    </row>
    <row r="28" spans="1:6" x14ac:dyDescent="0.2">
      <c r="A28" s="3" t="s">
        <v>39</v>
      </c>
      <c r="B28" s="3"/>
      <c r="C28" s="3"/>
      <c r="D28" s="17">
        <v>23988</v>
      </c>
      <c r="E28" s="17"/>
      <c r="F28" s="15"/>
    </row>
    <row r="29" spans="1:6" x14ac:dyDescent="0.2">
      <c r="A29" s="3" t="s">
        <v>25</v>
      </c>
      <c r="B29" s="3"/>
      <c r="C29" s="3"/>
      <c r="D29" s="17">
        <v>11539</v>
      </c>
      <c r="E29" s="17">
        <v>7244</v>
      </c>
      <c r="F29" s="15"/>
    </row>
    <row r="30" spans="1:6" x14ac:dyDescent="0.2">
      <c r="A30" s="3" t="s">
        <v>16</v>
      </c>
      <c r="B30" s="3"/>
      <c r="C30" s="3"/>
      <c r="D30" s="17">
        <v>60000</v>
      </c>
      <c r="E30" s="17">
        <v>75000</v>
      </c>
      <c r="F30" s="15"/>
    </row>
    <row r="31" spans="1:6" x14ac:dyDescent="0.2">
      <c r="A31" s="3"/>
      <c r="B31" s="3"/>
      <c r="C31" s="3"/>
      <c r="D31" s="8"/>
      <c r="E31" s="6"/>
      <c r="F31" s="15"/>
    </row>
    <row r="32" spans="1:6" x14ac:dyDescent="0.2">
      <c r="A32" s="5" t="s">
        <v>1</v>
      </c>
      <c r="B32" s="3"/>
      <c r="C32" s="3"/>
      <c r="D32" s="7">
        <f>SUM(D20:D31)</f>
        <v>241251</v>
      </c>
      <c r="E32" s="7">
        <f>SUM(E20:E31)</f>
        <v>172507.41999999998</v>
      </c>
      <c r="F32" s="15"/>
    </row>
    <row r="33" spans="1:6" x14ac:dyDescent="0.2">
      <c r="A33" s="5"/>
      <c r="B33" s="3"/>
      <c r="C33" s="3"/>
      <c r="D33" s="7"/>
      <c r="E33" s="7"/>
      <c r="F33" s="15"/>
    </row>
    <row r="34" spans="1:6" x14ac:dyDescent="0.2">
      <c r="A34" s="5" t="s">
        <v>4</v>
      </c>
      <c r="B34" s="3"/>
      <c r="C34" s="3"/>
      <c r="D34" s="7">
        <f>SUM(D16-D32)</f>
        <v>55728.049999999988</v>
      </c>
      <c r="E34" s="7">
        <f>SUM(E16-E32)</f>
        <v>-90507.419999999984</v>
      </c>
    </row>
    <row r="35" spans="1:6" x14ac:dyDescent="0.2">
      <c r="A35" s="3" t="s">
        <v>27</v>
      </c>
      <c r="D35" s="17">
        <v>0</v>
      </c>
      <c r="E35" s="8">
        <v>16567.27</v>
      </c>
      <c r="F35" s="15"/>
    </row>
    <row r="36" spans="1:6" x14ac:dyDescent="0.2">
      <c r="A36" s="5" t="s">
        <v>41</v>
      </c>
      <c r="D36" s="9">
        <f>SUM(D34+D35)</f>
        <v>55728.049999999988</v>
      </c>
      <c r="E36" s="9">
        <f>SUM(E34+E35)</f>
        <v>-73940.14999999998</v>
      </c>
      <c r="F36" s="15"/>
    </row>
    <row r="37" spans="1:6" x14ac:dyDescent="0.2">
      <c r="E37" s="15"/>
      <c r="F37" s="15"/>
    </row>
    <row r="38" spans="1:6" x14ac:dyDescent="0.2">
      <c r="A38" s="5" t="s">
        <v>35</v>
      </c>
      <c r="B38" s="3"/>
      <c r="C38" s="3"/>
      <c r="D38" s="7"/>
      <c r="E38" s="6" t="s">
        <v>20</v>
      </c>
      <c r="F38" s="19">
        <v>53641017793</v>
      </c>
    </row>
    <row r="39" spans="1:6" x14ac:dyDescent="0.2">
      <c r="A39" s="3"/>
      <c r="B39" s="3"/>
      <c r="C39" s="3"/>
      <c r="D39" s="10" t="s">
        <v>36</v>
      </c>
      <c r="E39" s="6"/>
      <c r="F39" s="10" t="s">
        <v>37</v>
      </c>
    </row>
    <row r="40" spans="1:6" x14ac:dyDescent="0.2">
      <c r="A40" s="5" t="s">
        <v>5</v>
      </c>
      <c r="B40" s="3"/>
      <c r="C40" s="3"/>
      <c r="D40" s="6"/>
      <c r="E40" s="6"/>
      <c r="F40" s="6"/>
    </row>
    <row r="41" spans="1:6" x14ac:dyDescent="0.2">
      <c r="A41" s="3" t="s">
        <v>21</v>
      </c>
      <c r="B41" s="3"/>
      <c r="C41" s="3"/>
      <c r="D41" s="16">
        <v>399224.74</v>
      </c>
      <c r="E41" s="6"/>
      <c r="F41" s="16">
        <v>454952.79</v>
      </c>
    </row>
    <row r="42" spans="1:6" x14ac:dyDescent="0.2">
      <c r="A42" s="3" t="s">
        <v>13</v>
      </c>
      <c r="B42" s="3"/>
      <c r="C42" s="3"/>
      <c r="D42" s="18">
        <v>0</v>
      </c>
      <c r="E42" s="6"/>
      <c r="F42" s="18">
        <v>0</v>
      </c>
    </row>
    <row r="43" spans="1:6" x14ac:dyDescent="0.2">
      <c r="A43" s="11" t="s">
        <v>6</v>
      </c>
      <c r="B43" s="3"/>
      <c r="C43" s="3"/>
      <c r="D43" s="17">
        <v>16567.27</v>
      </c>
      <c r="E43" s="6"/>
      <c r="F43" s="18">
        <v>0</v>
      </c>
    </row>
    <row r="44" spans="1:6" x14ac:dyDescent="0.2">
      <c r="A44" s="5" t="s">
        <v>7</v>
      </c>
      <c r="B44" s="3"/>
      <c r="C44" s="3"/>
      <c r="D44" s="7">
        <f>SUM(D41:D43)</f>
        <v>415792.01</v>
      </c>
      <c r="E44" s="7"/>
      <c r="F44" s="7">
        <f>SUM(F41:F43)</f>
        <v>454952.79</v>
      </c>
    </row>
    <row r="45" spans="1:6" x14ac:dyDescent="0.2">
      <c r="A45" s="5"/>
      <c r="B45" s="3"/>
      <c r="C45" s="3"/>
      <c r="D45" s="6" t="s">
        <v>22</v>
      </c>
      <c r="E45" s="6"/>
      <c r="F45" s="6" t="s">
        <v>26</v>
      </c>
    </row>
    <row r="46" spans="1:6" x14ac:dyDescent="0.2">
      <c r="A46" s="5" t="s">
        <v>8</v>
      </c>
      <c r="B46" s="3"/>
      <c r="C46" s="3"/>
      <c r="D46" s="17">
        <v>0</v>
      </c>
      <c r="E46" s="6"/>
      <c r="F46" s="17">
        <v>0</v>
      </c>
    </row>
    <row r="47" spans="1:6" x14ac:dyDescent="0.2">
      <c r="A47" s="3" t="s">
        <v>13</v>
      </c>
      <c r="B47" s="3"/>
      <c r="C47" s="3"/>
      <c r="D47" s="17">
        <v>0</v>
      </c>
      <c r="E47" s="6"/>
      <c r="F47" s="17">
        <v>0</v>
      </c>
    </row>
    <row r="48" spans="1:6" x14ac:dyDescent="0.2">
      <c r="A48" s="3" t="s">
        <v>12</v>
      </c>
      <c r="B48" s="3"/>
      <c r="C48" s="3"/>
      <c r="D48" s="17">
        <f>E36</f>
        <v>-73940.14999999998</v>
      </c>
      <c r="E48" s="6"/>
      <c r="F48" s="17">
        <f>D36</f>
        <v>55728.049999999988</v>
      </c>
    </row>
    <row r="49" spans="1:6" x14ac:dyDescent="0.2">
      <c r="A49" s="12" t="s">
        <v>9</v>
      </c>
      <c r="B49" s="12"/>
      <c r="C49" s="12"/>
      <c r="D49" s="13"/>
      <c r="E49" s="13"/>
      <c r="F49" s="20">
        <f>SUM(D44-F46-F47+F48)</f>
        <v>471520.06</v>
      </c>
    </row>
    <row r="50" spans="1:6" x14ac:dyDescent="0.2">
      <c r="A50" s="3" t="s">
        <v>10</v>
      </c>
      <c r="B50" s="3"/>
      <c r="C50" s="3"/>
      <c r="D50" s="7"/>
      <c r="E50" s="7"/>
      <c r="F50" s="7">
        <f>SUM(F44+D46)</f>
        <v>454952.79</v>
      </c>
    </row>
    <row r="51" spans="1:6" x14ac:dyDescent="0.2">
      <c r="A51" s="3"/>
      <c r="B51" s="3"/>
      <c r="C51" s="3"/>
      <c r="D51" s="6"/>
      <c r="E51" s="3"/>
      <c r="F51" s="6"/>
    </row>
    <row r="52" spans="1:6" x14ac:dyDescent="0.2">
      <c r="A52" s="3"/>
      <c r="B52" s="3"/>
      <c r="C52" s="3"/>
      <c r="D52" s="6"/>
      <c r="E52" s="3"/>
      <c r="F52" s="6"/>
    </row>
    <row r="53" spans="1:6" x14ac:dyDescent="0.2">
      <c r="A53" s="3"/>
      <c r="B53" s="3"/>
      <c r="C53" s="3"/>
      <c r="D53" s="6"/>
      <c r="E53" s="3"/>
      <c r="F53" s="6"/>
    </row>
    <row r="54" spans="1:6" x14ac:dyDescent="0.2">
      <c r="A54" s="3"/>
      <c r="B54" s="3"/>
      <c r="C54" s="3"/>
      <c r="D54" s="6"/>
      <c r="E54" s="3"/>
      <c r="F54" s="6"/>
    </row>
  </sheetData>
  <phoneticPr fontId="1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Johan Drott</dc:creator>
  <cp:lastModifiedBy>Carl Johan Drott</cp:lastModifiedBy>
  <cp:lastPrinted>2021-01-17T15:10:33Z</cp:lastPrinted>
  <dcterms:created xsi:type="dcterms:W3CDTF">2015-03-18T23:57:22Z</dcterms:created>
  <dcterms:modified xsi:type="dcterms:W3CDTF">2023-07-27T21:06:45Z</dcterms:modified>
</cp:coreProperties>
</file>